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Kinh te NN&amp;PTNT" sheetId="1" r:id="rId1"/>
  </sheets>
  <externalReferences>
    <externalReference r:id="rId4"/>
  </externalReferences>
  <definedNames/>
  <calcPr fullCalcOnLoad="1"/>
</workbook>
</file>

<file path=xl/sharedStrings.xml><?xml version="1.0" encoding="utf-8"?>
<sst xmlns="http://schemas.openxmlformats.org/spreadsheetml/2006/main" count="142" uniqueCount="141">
  <si>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</si>
  <si>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</si>
  <si>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</si>
  <si>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</si>
  <si>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</si>
  <si>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</si>
  <si>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</si>
  <si>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</si>
  <si>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</si>
  <si>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</si>
  <si>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</si>
  <si>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</si>
  <si>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</si>
  <si>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</si>
  <si>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</si>
  <si>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</si>
  <si>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</si>
  <si>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</si>
  <si>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</si>
  <si>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</si>
  <si>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</si>
  <si>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</si>
  <si>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</si>
  <si>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</si>
  <si>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</si>
  <si>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 xml:space="preserve">Kiến thức lựa chọn của ngành
 (SV tự chọn 1 học phần trong mỗi tổ hợp) </t>
  </si>
  <si>
    <t>HIỆU TRƯỞNG</t>
  </si>
  <si>
    <t xml:space="preserve">Kiến thức lựa chọn của chuyên ngành
 (SV tự chọn 1 học phần trong mỗi tổ hợp) </t>
  </si>
  <si>
    <t xml:space="preserve">Kiến thức bắt buộc của chuyên ngành </t>
  </si>
  <si>
    <t>Toán cho các nhà kinh tế 1
Mathematics for Economics 1</t>
  </si>
  <si>
    <t>Toán cho các nhà kinh tế 2
Mathematics for Economics 2</t>
  </si>
  <si>
    <t>Quản trị kinh doanh 1
Business Management 1</t>
  </si>
  <si>
    <t>GS.TS. Trần Thọ Đạt</t>
  </si>
  <si>
    <t>BẤT ĐỘNG SẢN VÀ KINH TẾ TÀI NGUYÊN</t>
  </si>
  <si>
    <t>Kinh tế phát triển 1
Development Economics 1</t>
  </si>
  <si>
    <t>Kinh tế quốc tế 1
International Economics 1</t>
  </si>
  <si>
    <t>Kinh tế và quản lý môi trường
Environmental Economics and Management</t>
  </si>
  <si>
    <t>Lịch sử kinh tế
Economic History</t>
  </si>
  <si>
    <t>Kinh tế Việt Nam
Vietnam’s Economy</t>
  </si>
  <si>
    <t>Địa lý kinh tế
Economic Geography</t>
  </si>
  <si>
    <t>Kinh tế bảo hiểm
Insurance Economics</t>
  </si>
  <si>
    <t>Kinh tế đầu tư
Investment Economics</t>
  </si>
  <si>
    <t>Kinh tế và quản lý công nghiệp
Industrial Economics and Management</t>
  </si>
  <si>
    <t>QTKD</t>
  </si>
  <si>
    <t>Công nghệ trồng trọt
Cultivating technology</t>
  </si>
  <si>
    <t>Công nghệ chăn nuôi
Breeding technology</t>
  </si>
  <si>
    <t>Cơ khí và công nghệ sau thu hoạch
Agricultural Mechanics &amp; Post-Harvest Technology</t>
  </si>
  <si>
    <t>Nguyên lý thống kê
Principle of Statistics</t>
  </si>
  <si>
    <t>Kinh tế tài nguyên 1
Economics of Natural Resources 1</t>
  </si>
  <si>
    <t>Kinh tế nông thôn
Rural Economics</t>
  </si>
  <si>
    <t>Kinh tế nông nghiệp 1
Agricultural Economics 1</t>
  </si>
  <si>
    <t>Quản trị kinh doanh nông nghiệp 1
Agricultural Business Management 1</t>
  </si>
  <si>
    <t>Phân tích chính sách nông nghiệp nông thôn
Analysis of ruraland Agricultural Policy</t>
  </si>
  <si>
    <t>Quản lý tài nguyên 1
Management of Natural Resources 1</t>
  </si>
  <si>
    <t>Thị trường nông sản thế giới
World agriculturl narkets</t>
  </si>
  <si>
    <t>Kinh tế nguồn nhân lực
Hunman Resource Managenment</t>
  </si>
  <si>
    <t>Kinh tế nông nghiệp 2
Agricultural Economics 2</t>
  </si>
  <si>
    <t>Kinh tế đất và bất động sản
Land and Real estate Economiccs</t>
  </si>
  <si>
    <t>Đầu tư phát triển nông nghiệp nông thôn
Investment in Agricultural and Rural Development</t>
  </si>
  <si>
    <t>Quản trị kinh doanh nông nghiệp 2
Agricultural Business Management 2</t>
  </si>
  <si>
    <t>Quản lý tài nguyên 2
Natural Resources Management 2</t>
  </si>
  <si>
    <t>Sinh thái học và phát triển bền vững
Ecology and Sustainable Development</t>
  </si>
  <si>
    <t>Kinh tế tài nguyên nước
Economics of Water Resources</t>
  </si>
  <si>
    <t>Kinh tế năng lượng
Energy Economcs</t>
  </si>
  <si>
    <t>Quản lý phát triển kinh tế địa phương
Managing Local Economic Development</t>
  </si>
  <si>
    <t>Quy hoạch phát triển nông nghiệp
Agricultural Development Planning</t>
  </si>
  <si>
    <t>Quy hoạch phát triển nông thôn
Rural Development Planling</t>
  </si>
  <si>
    <t>Tổ chức và phân tích ngành hàng nông sản
Agricultural supply chain organization and analysis</t>
  </si>
  <si>
    <t>Kinh tế và quản lý phát triển cộng đồng
Community Development Economics and Management</t>
  </si>
  <si>
    <t>Kinh tế thương mại
Trade Economics</t>
  </si>
  <si>
    <t>Tiếng Anh ngành Kinh tế nông nghiệp
English for Agricultural Economic</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</si>
  <si>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</si>
  <si>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</si>
  <si>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</si>
  <si>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</si>
  <si>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</si>
  <si>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</si>
  <si>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</si>
  <si>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</si>
  <si>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</si>
  <si>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</si>
  <si>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</si>
  <si>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</si>
  <si>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</si>
  <si>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</si>
  <si>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</si>
  <si>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</si>
  <si>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</si>
  <si>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</si>
  <si>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</si>
  <si>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</si>
  <si>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</si>
  <si>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</si>
  <si>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TNTN1106</t>
  </si>
  <si>
    <t>TNTN1108</t>
  </si>
  <si>
    <t>MTKT1104</t>
  </si>
  <si>
    <t>QTKD1101</t>
  </si>
  <si>
    <t>TMKT1102</t>
  </si>
  <si>
    <t xml:space="preserve">Quản trị chiến lược
Strategic Management </t>
  </si>
  <si>
    <t>TNKT1127</t>
  </si>
  <si>
    <t>TNDC1108</t>
  </si>
  <si>
    <t>TNTN1123</t>
  </si>
  <si>
    <t>TNTN1128</t>
  </si>
  <si>
    <t>TNTN1120</t>
  </si>
  <si>
    <t>Không tính điểm. Sinh viên đạt chuẩn mới đủ điều kiện tốt nghiệp. sinh viên được miễn kiểm tra nếu có chứng chỉ ngoại ngữ và tin học theo quy định.</t>
  </si>
  <si>
    <t>TRƯỞNG KHOA</t>
  </si>
  <si>
    <t>PGS.TS. Vũ Thị Minh</t>
  </si>
  <si>
    <r>
      <t xml:space="preserve">Chuyên đề thực tập - Kinh tế NN&amp;PTNT
</t>
    </r>
    <r>
      <rPr>
        <b/>
        <i/>
        <sz val="8"/>
        <rFont val="Times New Roman"/>
        <family val="1"/>
      </rPr>
      <t>Intership Programme - Agricultural and Rural Development Economics</t>
    </r>
  </si>
  <si>
    <t>Giám sát đánh giá chương trình, dự án phát triển NN-NT
Monitoring &amp; Evalution on Agricultural and Rural Development Projects</t>
  </si>
  <si>
    <t>PTKT1102</t>
  </si>
  <si>
    <t>TMKQ1102</t>
  </si>
  <si>
    <t>TKKT1104</t>
  </si>
  <si>
    <t>TNKT1111</t>
  </si>
  <si>
    <t>TNKT1109</t>
  </si>
  <si>
    <t>TNKT1117</t>
  </si>
  <si>
    <t>TNKT1116</t>
  </si>
  <si>
    <t>TNKT1121</t>
  </si>
  <si>
    <t>KHEH1102</t>
  </si>
  <si>
    <t>KHEH1101</t>
  </si>
  <si>
    <t>MTKT1101</t>
  </si>
  <si>
    <t>NLKT1112</t>
  </si>
  <si>
    <t>BHKT1103</t>
  </si>
  <si>
    <t>DTKT1101</t>
  </si>
  <si>
    <t>TNKT1106</t>
  </si>
  <si>
    <t>TNKT1105</t>
  </si>
  <si>
    <t>TNKT1104</t>
  </si>
  <si>
    <t>TNKT1114</t>
  </si>
  <si>
    <t>TNKT1110</t>
  </si>
  <si>
    <t>TNKT1126</t>
  </si>
  <si>
    <t>TNKT1128</t>
  </si>
  <si>
    <t>TNKT1113</t>
  </si>
  <si>
    <t>TNKT1123</t>
  </si>
  <si>
    <t>TNKT1118</t>
  </si>
  <si>
    <t>QLKT1116</t>
  </si>
  <si>
    <t>TNKT1103</t>
  </si>
  <si>
    <t>TNKT1129</t>
  </si>
  <si>
    <t>TNKT1130</t>
  </si>
  <si>
    <r>
      <t xml:space="preserve">Đề án chuyên ngành Kinh tế NN&amp;PTNT
</t>
    </r>
    <r>
      <rPr>
        <sz val="8"/>
        <rFont val="Times New Roman"/>
        <family val="1"/>
      </rPr>
      <t>Course Project of Agricultural and Rural Development Economics</t>
    </r>
  </si>
  <si>
    <t>Chuyên đề Marketing nông nghiệp
Agricultural Marketing  Electives</t>
  </si>
  <si>
    <t>TNKT1131</t>
  </si>
  <si>
    <t>TNTN1131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</si>
</sst>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5">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sz val="11"/>
      <name val="Times New Roman"/>
      <family val="1"/>
    </font>
    <font>
      <sz val="10"/>
      <name val="Times New Roman"/>
      <family val="1"/>
    </font>
    <font>
      <b/>
      <sz val="12"/>
      <name val="Times New Roman"/>
      <family val="1"/>
    </font>
    <font>
      <sz val="12"/>
      <name val="Times New Roman"/>
      <family val="1"/>
    </font>
    <font>
      <b/>
      <i/>
      <sz val="11"/>
      <name val="Times New Roman"/>
      <family val="1"/>
    </font>
    <font>
      <b/>
      <i/>
      <sz val="11"/>
      <color indexed="8"/>
      <name val="Times New Roman"/>
      <family val="1"/>
    </font>
    <font>
      <i/>
      <sz val="11"/>
      <name val="Times New Roman"/>
      <family val="1"/>
    </font>
    <font>
      <sz val="9"/>
      <name val="Times New Roman"/>
      <family val="1"/>
    </font>
    <font>
      <i/>
      <sz val="10"/>
      <name val="Times New Roman"/>
      <family val="1"/>
    </font>
    <font>
      <b/>
      <sz val="9"/>
      <name val="Times New Roman"/>
      <family val="1"/>
    </font>
    <font>
      <b/>
      <sz val="11"/>
      <color indexed="8"/>
      <name val="Times New Roman"/>
      <family val="1"/>
    </font>
    <font>
      <b/>
      <i/>
      <sz val="9"/>
      <color indexed="8"/>
      <name val="Times New Roman"/>
      <family val="1"/>
    </font>
    <font>
      <i/>
      <sz val="11"/>
      <color indexed="8"/>
      <name val="Times New Roman"/>
      <family val="1"/>
    </font>
    <font>
      <b/>
      <i/>
      <sz val="9"/>
      <name val="Times New Roman"/>
      <family val="1"/>
    </font>
    <font>
      <b/>
      <i/>
      <sz val="10"/>
      <name val="Times New Roman"/>
      <family val="1"/>
    </font>
    <font>
      <sz val="9"/>
      <color indexed="8"/>
      <name val="Times New Roman"/>
      <family val="1"/>
    </font>
    <font>
      <b/>
      <sz val="11.5"/>
      <color indexed="8"/>
      <name val="Times New Roman"/>
      <family val="1"/>
    </font>
    <font>
      <b/>
      <sz val="12"/>
      <color indexed="8"/>
      <name val="Times New Roman"/>
      <family val="1"/>
    </font>
    <font>
      <sz val="10"/>
      <color indexed="8"/>
      <name val="Arial"/>
      <family val="2"/>
    </font>
    <font>
      <b/>
      <i/>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5">
    <xf numFmtId="0" fontId="0" fillId="0" borderId="0" xfId="0" applyAlignment="1">
      <alignment/>
    </xf>
    <xf numFmtId="0" fontId="8" fillId="0" borderId="0" xfId="46" applyFont="1" applyFill="1" applyAlignment="1">
      <alignment horizontal="center" vertical="center"/>
      <protection/>
    </xf>
    <xf numFmtId="0" fontId="3" fillId="0" borderId="0" xfId="46" applyFont="1" applyFill="1" applyAlignment="1">
      <alignment vertical="center"/>
      <protection/>
    </xf>
    <xf numFmtId="0" fontId="8" fillId="0" borderId="0" xfId="46" applyFont="1" applyFill="1" applyAlignment="1">
      <alignment vertical="center"/>
      <protection/>
    </xf>
    <xf numFmtId="0" fontId="6" fillId="0" borderId="0" xfId="46" applyFont="1" applyFill="1" applyAlignment="1">
      <alignment horizontal="center" vertical="center"/>
      <protection/>
    </xf>
    <xf numFmtId="0" fontId="5" fillId="0" borderId="10" xfId="46" applyFont="1" applyFill="1" applyBorder="1" applyAlignment="1">
      <alignment horizontal="center" vertical="center"/>
      <protection/>
    </xf>
    <xf numFmtId="0" fontId="5"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protection/>
    </xf>
    <xf numFmtId="0" fontId="3" fillId="0" borderId="10" xfId="46" applyFont="1" applyFill="1" applyBorder="1" applyAlignment="1">
      <alignment vertical="center"/>
      <protection/>
    </xf>
    <xf numFmtId="0" fontId="5" fillId="0" borderId="10" xfId="46"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3" fillId="0" borderId="10" xfId="46" applyFont="1" applyFill="1" applyBorder="1" applyAlignment="1">
      <alignment vertical="center" wrapText="1"/>
      <protection/>
    </xf>
    <xf numFmtId="0" fontId="3" fillId="0" borderId="10" xfId="46" applyFont="1" applyFill="1" applyBorder="1">
      <alignment/>
      <protection/>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4" fillId="0" borderId="10" xfId="46"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wrapText="1"/>
      <protection/>
    </xf>
    <xf numFmtId="0" fontId="3" fillId="0" borderId="0" xfId="63" applyFont="1" applyFill="1" applyAlignment="1">
      <alignment vertical="center"/>
      <protection/>
    </xf>
    <xf numFmtId="0" fontId="15" fillId="0" borderId="10" xfId="63" applyFont="1" applyFill="1" applyBorder="1" applyAlignment="1">
      <alignment horizontal="center"/>
      <protection/>
    </xf>
    <xf numFmtId="0" fontId="4" fillId="0" borderId="10" xfId="63" applyFont="1" applyFill="1" applyBorder="1" applyAlignment="1">
      <alignment horizontal="center"/>
      <protection/>
    </xf>
    <xf numFmtId="0" fontId="12" fillId="0" borderId="10" xfId="63" applyFont="1" applyFill="1" applyBorder="1" applyAlignment="1">
      <alignment horizontal="center"/>
      <protection/>
    </xf>
    <xf numFmtId="1" fontId="4" fillId="0" borderId="10" xfId="63" applyNumberFormat="1" applyFont="1" applyFill="1" applyBorder="1" applyAlignment="1">
      <alignment horizontal="center" vertical="center" wrapText="1"/>
      <protection/>
    </xf>
    <xf numFmtId="0" fontId="9" fillId="0" borderId="10" xfId="63" applyFont="1" applyFill="1" applyBorder="1" applyAlignment="1">
      <alignment horizontal="center"/>
      <protection/>
    </xf>
    <xf numFmtId="0" fontId="16" fillId="0" borderId="10" xfId="63" applyFont="1" applyFill="1" applyBorder="1" applyAlignment="1">
      <alignment horizontal="center"/>
      <protection/>
    </xf>
    <xf numFmtId="0" fontId="9" fillId="0" borderId="10" xfId="63" applyFont="1" applyFill="1" applyBorder="1" applyAlignment="1">
      <alignment horizontal="center" vertical="center"/>
      <protection/>
    </xf>
    <xf numFmtId="0" fontId="10" fillId="0" borderId="0" xfId="63" applyFont="1" applyFill="1" applyAlignment="1">
      <alignment vertical="center"/>
      <protection/>
    </xf>
    <xf numFmtId="0" fontId="5" fillId="0" borderId="10" xfId="63" applyFont="1" applyFill="1" applyBorder="1" applyAlignment="1">
      <alignment horizontal="center" vertical="center"/>
      <protection/>
    </xf>
    <xf numFmtId="0" fontId="5" fillId="0" borderId="10" xfId="63" applyFont="1" applyFill="1" applyBorder="1" applyAlignment="1">
      <alignment vertical="center" wrapText="1"/>
      <protection/>
    </xf>
    <xf numFmtId="0" fontId="69" fillId="0" borderId="10" xfId="63" applyFont="1" applyBorder="1" applyAlignment="1">
      <alignment horizontal="center" vertical="center" wrapText="1"/>
      <protection/>
    </xf>
    <xf numFmtId="0" fontId="3" fillId="0" borderId="10" xfId="63" applyFont="1" applyFill="1" applyBorder="1" applyAlignment="1">
      <alignment horizontal="center" vertical="center"/>
      <protection/>
    </xf>
    <xf numFmtId="0" fontId="70" fillId="0" borderId="10" xfId="63" applyFont="1" applyBorder="1" applyAlignment="1">
      <alignment horizontal="center" vertical="center" wrapText="1"/>
      <protection/>
    </xf>
    <xf numFmtId="0" fontId="12" fillId="0" borderId="10" xfId="63" applyFont="1" applyFill="1" applyBorder="1" applyAlignment="1">
      <alignment horizontal="center" vertical="center"/>
      <protection/>
    </xf>
    <xf numFmtId="0" fontId="3" fillId="0" borderId="10" xfId="63" applyFont="1" applyFill="1" applyBorder="1" applyAlignment="1" quotePrefix="1">
      <alignment horizontal="center" vertical="center"/>
      <protection/>
    </xf>
    <xf numFmtId="0" fontId="69" fillId="0" borderId="10" xfId="63" applyFont="1" applyBorder="1" applyAlignment="1">
      <alignment horizontal="center" vertical="center"/>
      <protection/>
    </xf>
    <xf numFmtId="0" fontId="5" fillId="0" borderId="10" xfId="63" applyFont="1" applyFill="1" applyBorder="1" applyAlignment="1">
      <alignment horizontal="left" vertical="center" wrapText="1"/>
      <protection/>
    </xf>
    <xf numFmtId="0" fontId="17" fillId="0" borderId="0" xfId="63" applyFont="1" applyFill="1" applyAlignment="1">
      <alignment vertical="center"/>
      <protection/>
    </xf>
    <xf numFmtId="0" fontId="71" fillId="0" borderId="10" xfId="63" applyFont="1" applyBorder="1" applyAlignment="1">
      <alignment horizontal="center" vertical="center"/>
      <protection/>
    </xf>
    <xf numFmtId="0" fontId="5" fillId="0" borderId="10" xfId="63" applyFont="1" applyFill="1" applyBorder="1" applyAlignment="1">
      <alignment horizontal="center"/>
      <protection/>
    </xf>
    <xf numFmtId="0" fontId="5" fillId="0" borderId="0" xfId="63" applyFont="1" applyFill="1" applyAlignment="1">
      <alignment vertical="center"/>
      <protection/>
    </xf>
    <xf numFmtId="0" fontId="72" fillId="0" borderId="0" xfId="63" applyFont="1" applyFill="1" applyAlignment="1">
      <alignment vertical="center"/>
      <protection/>
    </xf>
    <xf numFmtId="0" fontId="73" fillId="0" borderId="0" xfId="63" applyFont="1" applyFill="1" applyAlignment="1">
      <alignment vertical="center"/>
      <protection/>
    </xf>
    <xf numFmtId="0" fontId="5" fillId="0" borderId="10" xfId="63" applyFont="1" applyFill="1" applyBorder="1" applyAlignment="1">
      <alignment vertical="center"/>
      <protection/>
    </xf>
    <xf numFmtId="0" fontId="18" fillId="0" borderId="10" xfId="63" applyFont="1" applyFill="1" applyBorder="1" applyAlignment="1">
      <alignment horizontal="center" vertical="center" wrapText="1"/>
      <protection/>
    </xf>
    <xf numFmtId="1" fontId="9" fillId="0" borderId="10" xfId="63" applyNumberFormat="1" applyFont="1" applyFill="1" applyBorder="1" applyAlignment="1" quotePrefix="1">
      <alignment horizontal="center" vertical="center"/>
      <protection/>
    </xf>
    <xf numFmtId="0" fontId="17" fillId="0" borderId="10" xfId="63" applyFont="1" applyFill="1" applyBorder="1" applyAlignment="1">
      <alignment vertical="center"/>
      <protection/>
    </xf>
    <xf numFmtId="0" fontId="16" fillId="0" borderId="10" xfId="63" applyFont="1" applyFill="1" applyBorder="1" applyAlignment="1">
      <alignment horizontal="center" vertical="center"/>
      <protection/>
    </xf>
    <xf numFmtId="0" fontId="74" fillId="0" borderId="10" xfId="63" applyFont="1" applyFill="1" applyBorder="1" applyAlignment="1">
      <alignment vertical="center"/>
      <protection/>
    </xf>
    <xf numFmtId="0" fontId="74" fillId="0" borderId="0" xfId="63" applyFont="1" applyFill="1" applyAlignment="1">
      <alignment vertical="center"/>
      <protection/>
    </xf>
    <xf numFmtId="0" fontId="4" fillId="0" borderId="10" xfId="63" applyFont="1" applyFill="1" applyBorder="1" applyAlignment="1">
      <alignment vertical="center"/>
      <protection/>
    </xf>
    <xf numFmtId="0" fontId="11" fillId="0" borderId="0" xfId="63" applyFont="1" applyFill="1" applyAlignment="1">
      <alignment vertical="center"/>
      <protection/>
    </xf>
    <xf numFmtId="0" fontId="3" fillId="0" borderId="0" xfId="63" applyFont="1" applyFill="1" applyBorder="1" applyAlignment="1">
      <alignment vertical="center"/>
      <protection/>
    </xf>
    <xf numFmtId="0" fontId="20" fillId="0" borderId="0" xfId="63" applyFont="1" applyFill="1" applyAlignment="1">
      <alignment horizontal="center" vertical="center"/>
      <protection/>
    </xf>
    <xf numFmtId="0" fontId="21" fillId="0" borderId="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9" fillId="0" borderId="0" xfId="63" applyFont="1" applyFill="1" applyBorder="1" applyAlignment="1">
      <alignment horizontal="left" vertical="center" wrapText="1"/>
      <protection/>
    </xf>
    <xf numFmtId="0" fontId="3" fillId="0" borderId="0" xfId="63" applyFont="1" applyFill="1" applyBorder="1">
      <alignment/>
      <protection/>
    </xf>
    <xf numFmtId="0" fontId="3" fillId="0" borderId="0" xfId="63" applyFont="1" applyFill="1" applyBorder="1" applyAlignment="1">
      <alignment horizontal="center"/>
      <protection/>
    </xf>
    <xf numFmtId="0" fontId="22" fillId="0" borderId="0" xfId="63" applyFont="1" applyFill="1" applyBorder="1" applyAlignment="1">
      <alignment horizontal="center"/>
      <protection/>
    </xf>
    <xf numFmtId="0" fontId="20" fillId="0" borderId="0" xfId="63" applyFont="1" applyFill="1" applyBorder="1" applyAlignment="1">
      <alignment horizontal="center"/>
      <protection/>
    </xf>
    <xf numFmtId="0" fontId="3" fillId="0" borderId="0" xfId="63" applyFont="1" applyFill="1">
      <alignment/>
      <protection/>
    </xf>
    <xf numFmtId="0" fontId="20" fillId="0" borderId="0" xfId="63" applyFont="1" applyFill="1" applyAlignment="1">
      <alignment horizontal="center"/>
      <protection/>
    </xf>
    <xf numFmtId="0" fontId="6" fillId="0" borderId="10" xfId="0" applyFont="1" applyFill="1" applyBorder="1" applyAlignment="1">
      <alignment horizontal="left" vertical="center" wrapText="1"/>
    </xf>
    <xf numFmtId="0" fontId="69" fillId="33" borderId="10" xfId="63" applyFont="1" applyFill="1" applyBorder="1" applyAlignment="1">
      <alignment horizontal="center" vertical="center"/>
      <protection/>
    </xf>
    <xf numFmtId="0" fontId="6" fillId="0" borderId="10" xfId="0" applyFont="1" applyBorder="1" applyAlignment="1">
      <alignment horizontal="left" vertical="center" wrapText="1"/>
    </xf>
    <xf numFmtId="0" fontId="5" fillId="0" borderId="10" xfId="0" applyFont="1" applyFill="1" applyBorder="1" applyAlignment="1">
      <alignment vertical="center" wrapText="1"/>
    </xf>
    <xf numFmtId="0" fontId="5" fillId="33" borderId="10" xfId="0" applyFont="1" applyFill="1" applyBorder="1" applyAlignment="1">
      <alignment vertical="center" wrapText="1"/>
    </xf>
    <xf numFmtId="0" fontId="7" fillId="0" borderId="0" xfId="46" applyFont="1" applyFill="1" applyBorder="1" applyAlignment="1">
      <alignment horizontal="center" vertical="center"/>
      <protection/>
    </xf>
    <xf numFmtId="0" fontId="7" fillId="0" borderId="0" xfId="46" applyFont="1" applyFill="1" applyAlignment="1">
      <alignment horizontal="center" vertical="center"/>
      <protection/>
    </xf>
    <xf numFmtId="0" fontId="15" fillId="0" borderId="0" xfId="63" applyFont="1" applyFill="1" applyAlignment="1">
      <alignment horizontal="center" vertical="center"/>
      <protection/>
    </xf>
    <xf numFmtId="0" fontId="22" fillId="0" borderId="0" xfId="63" applyFont="1" applyFill="1" applyBorder="1" applyAlignment="1">
      <alignment horizontal="center"/>
      <protection/>
    </xf>
    <xf numFmtId="0" fontId="3" fillId="0" borderId="10" xfId="46" applyFont="1" applyFill="1" applyBorder="1" applyAlignment="1">
      <alignment horizontal="center" vertical="center"/>
      <protection/>
    </xf>
    <xf numFmtId="0" fontId="9" fillId="0" borderId="10" xfId="63" applyFont="1" applyFill="1" applyBorder="1" applyAlignment="1">
      <alignment horizontal="left" vertical="center" wrapText="1"/>
      <protection/>
    </xf>
    <xf numFmtId="0" fontId="19" fillId="0" borderId="10" xfId="63" applyFont="1" applyFill="1" applyBorder="1" applyAlignment="1">
      <alignment horizontal="center" vertical="center" wrapText="1"/>
      <protection/>
    </xf>
    <xf numFmtId="0" fontId="13" fillId="0" borderId="10" xfId="63"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9" fillId="0" borderId="10" xfId="63" applyFont="1" applyFill="1" applyBorder="1" applyAlignment="1">
      <alignment horizontal="left" vertical="center"/>
      <protection/>
    </xf>
    <xf numFmtId="0" fontId="4" fillId="0" borderId="10" xfId="63" applyFont="1" applyFill="1" applyBorder="1" applyAlignment="1">
      <alignment horizontal="left" vertical="center"/>
      <protection/>
    </xf>
    <xf numFmtId="0" fontId="4" fillId="0" borderId="10" xfId="63"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tabSelected="1" workbookViewId="0" topLeftCell="A62">
      <selection activeCell="O67" sqref="O67"/>
    </sheetView>
  </sheetViews>
  <sheetFormatPr defaultColWidth="10.421875" defaultRowHeight="12.75"/>
  <cols>
    <col min="1" max="1" width="3.57421875" style="59" customWidth="1"/>
    <col min="2" max="2" width="3.140625" style="62" customWidth="1"/>
    <col min="3" max="3" width="46.421875" style="62" customWidth="1"/>
    <col min="4" max="4" width="10.28125" style="63" customWidth="1"/>
    <col min="5" max="5" width="5.140625" style="62" customWidth="1"/>
    <col min="6" max="13" width="3.421875" style="62" customWidth="1"/>
    <col min="14" max="14" width="12.140625" style="62" customWidth="1"/>
    <col min="15" max="16384" width="10.421875" style="62" customWidth="1"/>
  </cols>
  <sheetData>
    <row r="1" spans="1:13" s="20" customFormat="1" ht="15" customHeight="1">
      <c r="A1" s="81" t="s">
        <v>0</v>
      </c>
      <c r="B1" s="82" t="s">
        <v>1</v>
      </c>
      <c r="C1" s="82"/>
      <c r="D1" s="83" t="s">
        <v>72</v>
      </c>
      <c r="E1" s="84" t="s">
        <v>2</v>
      </c>
      <c r="F1" s="81" t="s">
        <v>3</v>
      </c>
      <c r="G1" s="81"/>
      <c r="H1" s="81"/>
      <c r="I1" s="81"/>
      <c r="J1" s="81"/>
      <c r="K1" s="81"/>
      <c r="L1" s="81"/>
      <c r="M1" s="81"/>
    </row>
    <row r="2" spans="1:13" s="20" customFormat="1" ht="15">
      <c r="A2" s="81"/>
      <c r="B2" s="82"/>
      <c r="C2" s="82"/>
      <c r="D2" s="83"/>
      <c r="E2" s="84"/>
      <c r="F2" s="18">
        <v>1</v>
      </c>
      <c r="G2" s="18">
        <v>2</v>
      </c>
      <c r="H2" s="18">
        <v>3</v>
      </c>
      <c r="I2" s="18">
        <v>4</v>
      </c>
      <c r="J2" s="18">
        <v>5</v>
      </c>
      <c r="K2" s="18">
        <v>6</v>
      </c>
      <c r="L2" s="21">
        <v>7</v>
      </c>
      <c r="M2" s="21">
        <v>8</v>
      </c>
    </row>
    <row r="3" spans="1:13" s="20" customFormat="1" ht="15.75" customHeight="1">
      <c r="A3" s="22"/>
      <c r="B3" s="80" t="s">
        <v>4</v>
      </c>
      <c r="C3" s="80"/>
      <c r="D3" s="23"/>
      <c r="E3" s="24">
        <f>E4+E23</f>
        <v>130</v>
      </c>
      <c r="F3" s="24">
        <f aca="true" t="shared" si="0" ref="F3:M3">F4+F23</f>
        <v>12</v>
      </c>
      <c r="G3" s="24">
        <f t="shared" si="0"/>
        <v>18</v>
      </c>
      <c r="H3" s="24">
        <f t="shared" si="0"/>
        <v>20</v>
      </c>
      <c r="I3" s="24">
        <f t="shared" si="0"/>
        <v>23</v>
      </c>
      <c r="J3" s="24">
        <f t="shared" si="0"/>
        <v>19</v>
      </c>
      <c r="K3" s="24">
        <f t="shared" si="0"/>
        <v>17</v>
      </c>
      <c r="L3" s="24">
        <f t="shared" si="0"/>
        <v>11</v>
      </c>
      <c r="M3" s="24">
        <f t="shared" si="0"/>
        <v>10</v>
      </c>
    </row>
    <row r="4" spans="1:13" s="20" customFormat="1" ht="16.5" customHeight="1">
      <c r="A4" s="22"/>
      <c r="B4" s="80" t="s">
        <v>5</v>
      </c>
      <c r="C4" s="80"/>
      <c r="D4" s="23"/>
      <c r="E4" s="19">
        <f>E5+E18</f>
        <v>44</v>
      </c>
      <c r="F4" s="19">
        <f>F5+F18</f>
        <v>12</v>
      </c>
      <c r="G4" s="19">
        <f>G5+G18</f>
        <v>18</v>
      </c>
      <c r="H4" s="19">
        <f>H5+H18</f>
        <v>11</v>
      </c>
      <c r="I4" s="19">
        <f>I5+I18</f>
        <v>3</v>
      </c>
      <c r="J4" s="19"/>
      <c r="K4" s="19"/>
      <c r="L4" s="19"/>
      <c r="M4" s="19"/>
    </row>
    <row r="5" spans="1:13" s="28" customFormat="1" ht="17.25" customHeight="1">
      <c r="A5" s="25"/>
      <c r="B5" s="79" t="s">
        <v>6</v>
      </c>
      <c r="C5" s="79"/>
      <c r="D5" s="26"/>
      <c r="E5" s="27">
        <f>SUM(E6:E15)</f>
        <v>32</v>
      </c>
      <c r="F5" s="27">
        <f>SUM(F6:F15)</f>
        <v>9</v>
      </c>
      <c r="G5" s="27">
        <f>SUM(G6:G15)</f>
        <v>12</v>
      </c>
      <c r="H5" s="27">
        <f>SUM(H6:H15)</f>
        <v>8</v>
      </c>
      <c r="I5" s="27">
        <f>SUM(I6:I15)</f>
        <v>3</v>
      </c>
      <c r="J5" s="27"/>
      <c r="K5" s="27"/>
      <c r="L5" s="27"/>
      <c r="M5" s="27"/>
    </row>
    <row r="6" spans="1:13" s="20" customFormat="1" ht="30">
      <c r="A6" s="18">
        <v>1</v>
      </c>
      <c r="B6" s="29">
        <v>1</v>
      </c>
      <c r="C6" s="30" t="s">
        <v>73</v>
      </c>
      <c r="D6" s="31" t="s">
        <v>74</v>
      </c>
      <c r="E6" s="29">
        <v>2</v>
      </c>
      <c r="F6" s="32">
        <v>2</v>
      </c>
      <c r="G6" s="32"/>
      <c r="H6" s="32"/>
      <c r="I6" s="32"/>
      <c r="J6" s="32"/>
      <c r="K6" s="32"/>
      <c r="L6" s="32"/>
      <c r="M6" s="32"/>
    </row>
    <row r="7" spans="1:13" s="20" customFormat="1" ht="30">
      <c r="A7" s="18">
        <v>2</v>
      </c>
      <c r="B7" s="29">
        <v>2</v>
      </c>
      <c r="C7" s="30" t="s">
        <v>75</v>
      </c>
      <c r="D7" s="31" t="s">
        <v>76</v>
      </c>
      <c r="E7" s="29">
        <v>3</v>
      </c>
      <c r="F7" s="32"/>
      <c r="G7" s="32">
        <v>3</v>
      </c>
      <c r="H7" s="32"/>
      <c r="I7" s="32"/>
      <c r="J7" s="32"/>
      <c r="K7" s="32"/>
      <c r="L7" s="32"/>
      <c r="M7" s="32"/>
    </row>
    <row r="8" spans="1:13" s="20" customFormat="1" ht="30">
      <c r="A8" s="18">
        <v>3</v>
      </c>
      <c r="B8" s="29">
        <v>3</v>
      </c>
      <c r="C8" s="30" t="s">
        <v>7</v>
      </c>
      <c r="D8" s="31" t="s">
        <v>77</v>
      </c>
      <c r="E8" s="29">
        <v>2</v>
      </c>
      <c r="F8" s="32"/>
      <c r="G8" s="32"/>
      <c r="H8" s="32">
        <v>2</v>
      </c>
      <c r="I8" s="32"/>
      <c r="J8" s="32"/>
      <c r="K8" s="32"/>
      <c r="L8" s="32"/>
      <c r="M8" s="32"/>
    </row>
    <row r="9" spans="1:13" s="20" customFormat="1" ht="36.75" customHeight="1">
      <c r="A9" s="18">
        <v>4</v>
      </c>
      <c r="B9" s="29">
        <v>4</v>
      </c>
      <c r="C9" s="30" t="s">
        <v>78</v>
      </c>
      <c r="D9" s="33" t="s">
        <v>79</v>
      </c>
      <c r="E9" s="29">
        <v>3</v>
      </c>
      <c r="F9" s="32"/>
      <c r="G9" s="32"/>
      <c r="H9" s="32"/>
      <c r="I9" s="32">
        <v>3</v>
      </c>
      <c r="J9" s="32"/>
      <c r="K9" s="32"/>
      <c r="L9" s="32"/>
      <c r="M9" s="32"/>
    </row>
    <row r="10" spans="1:13" s="20" customFormat="1" ht="30">
      <c r="A10" s="18">
        <v>5</v>
      </c>
      <c r="B10" s="29">
        <v>5</v>
      </c>
      <c r="C10" s="30" t="s">
        <v>8</v>
      </c>
      <c r="D10" s="34" t="s">
        <v>9</v>
      </c>
      <c r="E10" s="29">
        <v>9</v>
      </c>
      <c r="F10" s="32">
        <v>3</v>
      </c>
      <c r="G10" s="32">
        <v>3</v>
      </c>
      <c r="H10" s="32">
        <v>3</v>
      </c>
      <c r="I10" s="35"/>
      <c r="J10" s="32"/>
      <c r="K10" s="32"/>
      <c r="L10" s="32"/>
      <c r="M10" s="32"/>
    </row>
    <row r="11" spans="1:13" s="20" customFormat="1" ht="30">
      <c r="A11" s="18">
        <v>6</v>
      </c>
      <c r="B11" s="29">
        <v>6</v>
      </c>
      <c r="C11" s="30" t="s">
        <v>29</v>
      </c>
      <c r="D11" s="36" t="s">
        <v>80</v>
      </c>
      <c r="E11" s="29">
        <v>2</v>
      </c>
      <c r="F11" s="32">
        <v>2</v>
      </c>
      <c r="G11" s="32"/>
      <c r="H11" s="32"/>
      <c r="I11" s="32"/>
      <c r="J11" s="32"/>
      <c r="K11" s="32"/>
      <c r="L11" s="32"/>
      <c r="M11" s="32"/>
    </row>
    <row r="12" spans="1:13" s="20" customFormat="1" ht="30">
      <c r="A12" s="18">
        <v>7</v>
      </c>
      <c r="B12" s="29">
        <v>7</v>
      </c>
      <c r="C12" s="30" t="s">
        <v>30</v>
      </c>
      <c r="D12" s="36" t="s">
        <v>81</v>
      </c>
      <c r="E12" s="29">
        <v>3</v>
      </c>
      <c r="F12" s="32"/>
      <c r="G12" s="32">
        <v>3</v>
      </c>
      <c r="H12" s="32"/>
      <c r="I12" s="32"/>
      <c r="J12" s="32"/>
      <c r="K12" s="32"/>
      <c r="L12" s="32"/>
      <c r="M12" s="32"/>
    </row>
    <row r="13" spans="1:13" s="20" customFormat="1" ht="30">
      <c r="A13" s="18">
        <v>8</v>
      </c>
      <c r="B13" s="29">
        <v>8</v>
      </c>
      <c r="C13" s="30" t="s">
        <v>10</v>
      </c>
      <c r="D13" s="36" t="s">
        <v>82</v>
      </c>
      <c r="E13" s="29">
        <v>3</v>
      </c>
      <c r="F13" s="32"/>
      <c r="G13" s="32"/>
      <c r="H13" s="32">
        <v>3</v>
      </c>
      <c r="I13" s="32"/>
      <c r="J13" s="32"/>
      <c r="K13" s="32"/>
      <c r="L13" s="32"/>
      <c r="M13" s="32"/>
    </row>
    <row r="14" spans="1:13" s="20" customFormat="1" ht="30">
      <c r="A14" s="18">
        <v>9</v>
      </c>
      <c r="B14" s="29">
        <v>9</v>
      </c>
      <c r="C14" s="30" t="s">
        <v>11</v>
      </c>
      <c r="D14" s="36" t="s">
        <v>83</v>
      </c>
      <c r="E14" s="29">
        <v>2</v>
      </c>
      <c r="F14" s="32">
        <v>2</v>
      </c>
      <c r="G14" s="32"/>
      <c r="H14" s="32"/>
      <c r="I14" s="32"/>
      <c r="J14" s="32"/>
      <c r="K14" s="32"/>
      <c r="L14" s="32"/>
      <c r="M14" s="32"/>
    </row>
    <row r="15" spans="1:13" s="20" customFormat="1" ht="30">
      <c r="A15" s="18">
        <v>10</v>
      </c>
      <c r="B15" s="29">
        <v>10</v>
      </c>
      <c r="C15" s="30" t="s">
        <v>12</v>
      </c>
      <c r="D15" s="36" t="s">
        <v>84</v>
      </c>
      <c r="E15" s="29">
        <v>3</v>
      </c>
      <c r="F15" s="32"/>
      <c r="G15" s="32">
        <v>3</v>
      </c>
      <c r="H15" s="32"/>
      <c r="I15" s="32"/>
      <c r="J15" s="32"/>
      <c r="K15" s="32"/>
      <c r="L15" s="32"/>
      <c r="M15" s="32"/>
    </row>
    <row r="16" spans="1:13" s="20" customFormat="1" ht="30">
      <c r="A16" s="18"/>
      <c r="B16" s="29"/>
      <c r="C16" s="30" t="s">
        <v>13</v>
      </c>
      <c r="D16" s="34" t="s">
        <v>14</v>
      </c>
      <c r="E16" s="29">
        <v>4</v>
      </c>
      <c r="F16" s="35">
        <v>1</v>
      </c>
      <c r="G16" s="35">
        <v>1</v>
      </c>
      <c r="H16" s="35">
        <v>1</v>
      </c>
      <c r="I16" s="35">
        <v>1</v>
      </c>
      <c r="J16" s="32"/>
      <c r="K16" s="32"/>
      <c r="L16" s="32"/>
      <c r="M16" s="32"/>
    </row>
    <row r="17" spans="1:13" s="20" customFormat="1" ht="30">
      <c r="A17" s="18"/>
      <c r="B17" s="29"/>
      <c r="C17" s="37" t="s">
        <v>15</v>
      </c>
      <c r="D17" s="34" t="s">
        <v>16</v>
      </c>
      <c r="E17" s="29">
        <v>8</v>
      </c>
      <c r="F17" s="35">
        <v>4</v>
      </c>
      <c r="G17" s="35">
        <v>4</v>
      </c>
      <c r="H17" s="32"/>
      <c r="I17" s="32"/>
      <c r="J17" s="32"/>
      <c r="K17" s="32"/>
      <c r="L17" s="32"/>
      <c r="M17" s="32"/>
    </row>
    <row r="18" spans="1:14" s="38" customFormat="1" ht="18.75" customHeight="1">
      <c r="A18" s="25"/>
      <c r="B18" s="79" t="s">
        <v>20</v>
      </c>
      <c r="C18" s="79"/>
      <c r="D18" s="26"/>
      <c r="E18" s="27">
        <f>SUM(E19:E22)</f>
        <v>12</v>
      </c>
      <c r="F18" s="27">
        <f>SUM(F19:F22)</f>
        <v>3</v>
      </c>
      <c r="G18" s="27">
        <f>SUM(G19:G22)</f>
        <v>6</v>
      </c>
      <c r="H18" s="27">
        <f>SUM(H19:H22)</f>
        <v>3</v>
      </c>
      <c r="I18" s="27"/>
      <c r="J18" s="27"/>
      <c r="K18" s="27"/>
      <c r="L18" s="27"/>
      <c r="M18" s="27"/>
      <c r="N18" s="20"/>
    </row>
    <row r="19" spans="1:13" s="20" customFormat="1" ht="30">
      <c r="A19" s="18">
        <v>11</v>
      </c>
      <c r="B19" s="29">
        <v>1</v>
      </c>
      <c r="C19" s="30" t="s">
        <v>17</v>
      </c>
      <c r="D19" s="36" t="s">
        <v>85</v>
      </c>
      <c r="E19" s="29">
        <v>3</v>
      </c>
      <c r="F19" s="32"/>
      <c r="G19" s="32">
        <v>3</v>
      </c>
      <c r="H19" s="32"/>
      <c r="I19" s="32"/>
      <c r="J19" s="32"/>
      <c r="K19" s="32"/>
      <c r="L19" s="32"/>
      <c r="M19" s="32"/>
    </row>
    <row r="20" spans="1:13" s="20" customFormat="1" ht="30">
      <c r="A20" s="18">
        <v>12</v>
      </c>
      <c r="B20" s="29">
        <v>2</v>
      </c>
      <c r="C20" s="30" t="s">
        <v>18</v>
      </c>
      <c r="D20" s="39" t="s">
        <v>86</v>
      </c>
      <c r="E20" s="29">
        <v>3</v>
      </c>
      <c r="F20" s="35">
        <v>3</v>
      </c>
      <c r="G20" s="35"/>
      <c r="H20" s="35"/>
      <c r="I20" s="35"/>
      <c r="J20" s="32"/>
      <c r="K20" s="32"/>
      <c r="L20" s="32"/>
      <c r="M20" s="32"/>
    </row>
    <row r="21" spans="1:13" s="20" customFormat="1" ht="30">
      <c r="A21" s="18">
        <v>13</v>
      </c>
      <c r="B21" s="29">
        <v>3</v>
      </c>
      <c r="C21" s="37" t="s">
        <v>87</v>
      </c>
      <c r="D21" s="39" t="s">
        <v>88</v>
      </c>
      <c r="E21" s="29">
        <v>3</v>
      </c>
      <c r="F21" s="35"/>
      <c r="G21" s="35">
        <v>3</v>
      </c>
      <c r="H21" s="32"/>
      <c r="I21" s="32"/>
      <c r="J21" s="32"/>
      <c r="K21" s="32"/>
      <c r="L21" s="32"/>
      <c r="M21" s="32"/>
    </row>
    <row r="22" spans="1:13" s="20" customFormat="1" ht="30">
      <c r="A22" s="18">
        <v>14</v>
      </c>
      <c r="B22" s="29">
        <v>4</v>
      </c>
      <c r="C22" s="30" t="s">
        <v>31</v>
      </c>
      <c r="D22" s="39" t="s">
        <v>89</v>
      </c>
      <c r="E22" s="29">
        <v>3</v>
      </c>
      <c r="F22" s="32"/>
      <c r="G22" s="32"/>
      <c r="H22" s="32">
        <v>3</v>
      </c>
      <c r="I22" s="32"/>
      <c r="J22" s="32"/>
      <c r="K22" s="32"/>
      <c r="L22" s="32"/>
      <c r="M22" s="32"/>
    </row>
    <row r="23" spans="1:13" s="20" customFormat="1" ht="18.75" customHeight="1">
      <c r="A23" s="22"/>
      <c r="B23" s="80" t="s">
        <v>19</v>
      </c>
      <c r="C23" s="80"/>
      <c r="D23" s="23"/>
      <c r="E23" s="24">
        <f>E24+E28+E40+E54+E62+E72</f>
        <v>86</v>
      </c>
      <c r="F23" s="24"/>
      <c r="G23" s="24"/>
      <c r="H23" s="24">
        <f aca="true" t="shared" si="1" ref="H23:M23">H24+H28+H40+H54+H62+H72</f>
        <v>9</v>
      </c>
      <c r="I23" s="24">
        <f t="shared" si="1"/>
        <v>20</v>
      </c>
      <c r="J23" s="24">
        <f t="shared" si="1"/>
        <v>19</v>
      </c>
      <c r="K23" s="24">
        <f t="shared" si="1"/>
        <v>17</v>
      </c>
      <c r="L23" s="24">
        <f t="shared" si="1"/>
        <v>11</v>
      </c>
      <c r="M23" s="24">
        <f t="shared" si="1"/>
        <v>10</v>
      </c>
    </row>
    <row r="24" spans="1:14" s="38" customFormat="1" ht="23.25" customHeight="1">
      <c r="A24" s="25"/>
      <c r="B24" s="79" t="s">
        <v>20</v>
      </c>
      <c r="C24" s="79"/>
      <c r="D24" s="26"/>
      <c r="E24" s="27">
        <f>SUM(E25:E27)</f>
        <v>9</v>
      </c>
      <c r="F24" s="27"/>
      <c r="G24" s="27"/>
      <c r="H24" s="27">
        <f>SUM(H25:H27)</f>
        <v>6</v>
      </c>
      <c r="I24" s="27">
        <f>SUM(I25:I27)</f>
        <v>3</v>
      </c>
      <c r="J24" s="27"/>
      <c r="K24" s="27"/>
      <c r="L24" s="40"/>
      <c r="M24" s="40"/>
      <c r="N24" s="20"/>
    </row>
    <row r="25" spans="1:13" s="20" customFormat="1" ht="30">
      <c r="A25" s="18">
        <v>15</v>
      </c>
      <c r="B25" s="29">
        <v>1</v>
      </c>
      <c r="C25" s="30" t="s">
        <v>21</v>
      </c>
      <c r="D25" s="39" t="s">
        <v>90</v>
      </c>
      <c r="E25" s="29">
        <v>3</v>
      </c>
      <c r="F25" s="32"/>
      <c r="G25" s="32"/>
      <c r="H25" s="32"/>
      <c r="I25" s="32">
        <v>3</v>
      </c>
      <c r="J25" s="32"/>
      <c r="K25" s="32"/>
      <c r="L25" s="32"/>
      <c r="M25" s="32"/>
    </row>
    <row r="26" spans="1:13" s="20" customFormat="1" ht="30">
      <c r="A26" s="18">
        <v>16</v>
      </c>
      <c r="B26" s="29">
        <v>2</v>
      </c>
      <c r="C26" s="30" t="s">
        <v>22</v>
      </c>
      <c r="D26" s="39" t="s">
        <v>91</v>
      </c>
      <c r="E26" s="29">
        <v>3</v>
      </c>
      <c r="F26" s="32"/>
      <c r="G26" s="32"/>
      <c r="H26" s="32">
        <v>3</v>
      </c>
      <c r="I26" s="32"/>
      <c r="J26" s="32"/>
      <c r="K26" s="32"/>
      <c r="L26" s="32"/>
      <c r="M26" s="32"/>
    </row>
    <row r="27" spans="1:13" s="20" customFormat="1" ht="30">
      <c r="A27" s="18">
        <v>17</v>
      </c>
      <c r="B27" s="29">
        <v>3</v>
      </c>
      <c r="C27" s="30" t="s">
        <v>23</v>
      </c>
      <c r="D27" s="39" t="s">
        <v>92</v>
      </c>
      <c r="E27" s="29">
        <v>3</v>
      </c>
      <c r="F27" s="32"/>
      <c r="G27" s="32"/>
      <c r="H27" s="32">
        <v>3</v>
      </c>
      <c r="I27" s="32"/>
      <c r="J27" s="32"/>
      <c r="K27" s="32"/>
      <c r="L27" s="32"/>
      <c r="M27" s="32"/>
    </row>
    <row r="28" spans="1:14" s="38" customFormat="1" ht="21" customHeight="1">
      <c r="A28" s="25"/>
      <c r="B28" s="79" t="s">
        <v>24</v>
      </c>
      <c r="C28" s="79"/>
      <c r="D28" s="26"/>
      <c r="E28" s="27">
        <f>SUM(E29:E39)</f>
        <v>33</v>
      </c>
      <c r="F28" s="27"/>
      <c r="G28" s="27"/>
      <c r="H28" s="27">
        <f>SUM(H29:H39)</f>
        <v>3</v>
      </c>
      <c r="I28" s="27">
        <f>SUM(I29:I39)</f>
        <v>15</v>
      </c>
      <c r="J28" s="27">
        <f>SUM(J29:J39)</f>
        <v>9</v>
      </c>
      <c r="K28" s="27">
        <f>SUM(K29:K39)</f>
        <v>6</v>
      </c>
      <c r="L28" s="27"/>
      <c r="M28" s="27"/>
      <c r="N28" s="20"/>
    </row>
    <row r="29" spans="1:14" s="41" customFormat="1" ht="36" customHeight="1">
      <c r="A29" s="18">
        <v>18</v>
      </c>
      <c r="B29" s="5">
        <v>1</v>
      </c>
      <c r="C29" s="10" t="s">
        <v>34</v>
      </c>
      <c r="D29" s="36" t="s">
        <v>109</v>
      </c>
      <c r="E29" s="11">
        <v>3</v>
      </c>
      <c r="F29" s="7"/>
      <c r="G29" s="7"/>
      <c r="H29" s="7"/>
      <c r="I29" s="7">
        <v>3</v>
      </c>
      <c r="J29" s="7"/>
      <c r="K29" s="7"/>
      <c r="L29" s="7"/>
      <c r="M29" s="29"/>
      <c r="N29" s="20"/>
    </row>
    <row r="30" spans="1:13" s="20" customFormat="1" ht="36" customHeight="1">
      <c r="A30" s="18">
        <v>19</v>
      </c>
      <c r="B30" s="5">
        <v>2</v>
      </c>
      <c r="C30" s="10" t="s">
        <v>35</v>
      </c>
      <c r="D30" s="36" t="s">
        <v>110</v>
      </c>
      <c r="E30" s="11">
        <v>3</v>
      </c>
      <c r="F30" s="7"/>
      <c r="G30" s="7"/>
      <c r="H30" s="7"/>
      <c r="I30" s="7">
        <v>3</v>
      </c>
      <c r="J30" s="7"/>
      <c r="K30" s="7"/>
      <c r="L30" s="7"/>
      <c r="M30" s="32"/>
    </row>
    <row r="31" spans="1:14" s="42" customFormat="1" ht="36" customHeight="1">
      <c r="A31" s="18">
        <v>20</v>
      </c>
      <c r="B31" s="5">
        <v>3</v>
      </c>
      <c r="C31" s="10" t="s">
        <v>36</v>
      </c>
      <c r="D31" s="36" t="s">
        <v>95</v>
      </c>
      <c r="E31" s="11">
        <v>3</v>
      </c>
      <c r="F31" s="7"/>
      <c r="G31" s="7"/>
      <c r="H31" s="7"/>
      <c r="I31" s="7">
        <v>3</v>
      </c>
      <c r="J31" s="7"/>
      <c r="K31" s="7"/>
      <c r="L31" s="7"/>
      <c r="M31" s="29"/>
      <c r="N31" s="20"/>
    </row>
    <row r="32" spans="1:14" s="43" customFormat="1" ht="40.5" customHeight="1">
      <c r="A32" s="18">
        <v>21</v>
      </c>
      <c r="B32" s="5">
        <v>4</v>
      </c>
      <c r="C32" s="10" t="s">
        <v>47</v>
      </c>
      <c r="D32" s="36" t="s">
        <v>111</v>
      </c>
      <c r="E32" s="11">
        <v>3</v>
      </c>
      <c r="F32" s="7"/>
      <c r="G32" s="7"/>
      <c r="H32" s="7">
        <v>3</v>
      </c>
      <c r="I32" s="7"/>
      <c r="J32" s="7"/>
      <c r="K32" s="7"/>
      <c r="L32" s="7"/>
      <c r="M32" s="29"/>
      <c r="N32" s="20"/>
    </row>
    <row r="33" spans="1:14" s="42" customFormat="1" ht="36" customHeight="1">
      <c r="A33" s="18">
        <v>22</v>
      </c>
      <c r="B33" s="5">
        <v>5</v>
      </c>
      <c r="C33" s="10" t="s">
        <v>48</v>
      </c>
      <c r="D33" s="36" t="s">
        <v>93</v>
      </c>
      <c r="E33" s="11">
        <v>3</v>
      </c>
      <c r="F33" s="7"/>
      <c r="G33" s="7"/>
      <c r="H33" s="7"/>
      <c r="I33" s="7">
        <v>3</v>
      </c>
      <c r="J33" s="7"/>
      <c r="K33" s="7"/>
      <c r="L33" s="7"/>
      <c r="M33" s="29"/>
      <c r="N33" s="20"/>
    </row>
    <row r="34" spans="1:14" s="42" customFormat="1" ht="36" customHeight="1">
      <c r="A34" s="18">
        <v>23</v>
      </c>
      <c r="B34" s="5">
        <v>6</v>
      </c>
      <c r="C34" s="10" t="s">
        <v>49</v>
      </c>
      <c r="D34" s="36" t="s">
        <v>112</v>
      </c>
      <c r="E34" s="11">
        <v>3</v>
      </c>
      <c r="F34" s="7"/>
      <c r="G34" s="7"/>
      <c r="H34" s="7"/>
      <c r="I34" s="7"/>
      <c r="J34" s="7">
        <v>3</v>
      </c>
      <c r="K34" s="7"/>
      <c r="L34" s="7"/>
      <c r="M34" s="44"/>
      <c r="N34" s="20"/>
    </row>
    <row r="35" spans="1:14" s="41" customFormat="1" ht="36" customHeight="1">
      <c r="A35" s="18">
        <v>24</v>
      </c>
      <c r="B35" s="5">
        <v>7</v>
      </c>
      <c r="C35" s="10" t="s">
        <v>50</v>
      </c>
      <c r="D35" s="36" t="s">
        <v>113</v>
      </c>
      <c r="E35" s="11">
        <v>3</v>
      </c>
      <c r="F35" s="7"/>
      <c r="G35" s="7"/>
      <c r="H35" s="7"/>
      <c r="I35" s="7">
        <v>3</v>
      </c>
      <c r="J35" s="8"/>
      <c r="K35" s="7"/>
      <c r="L35" s="7"/>
      <c r="M35" s="29"/>
      <c r="N35" s="20"/>
    </row>
    <row r="36" spans="1:14" s="41" customFormat="1" ht="45.75" customHeight="1">
      <c r="A36" s="18">
        <v>25</v>
      </c>
      <c r="B36" s="5">
        <v>8</v>
      </c>
      <c r="C36" s="12" t="s">
        <v>51</v>
      </c>
      <c r="D36" s="36" t="s">
        <v>114</v>
      </c>
      <c r="E36" s="11">
        <v>3</v>
      </c>
      <c r="F36" s="7"/>
      <c r="G36" s="7"/>
      <c r="H36" s="7"/>
      <c r="I36" s="7"/>
      <c r="J36" s="7">
        <v>3</v>
      </c>
      <c r="K36" s="7"/>
      <c r="L36" s="7"/>
      <c r="M36" s="29"/>
      <c r="N36" s="20"/>
    </row>
    <row r="37" spans="1:14" s="43" customFormat="1" ht="45.75" customHeight="1">
      <c r="A37" s="18">
        <v>26</v>
      </c>
      <c r="B37" s="5">
        <v>9</v>
      </c>
      <c r="C37" s="12" t="s">
        <v>52</v>
      </c>
      <c r="D37" s="36" t="s">
        <v>115</v>
      </c>
      <c r="E37" s="11">
        <v>3</v>
      </c>
      <c r="F37" s="7"/>
      <c r="G37" s="7"/>
      <c r="H37" s="7"/>
      <c r="I37" s="7"/>
      <c r="J37" s="7"/>
      <c r="K37" s="7">
        <v>3</v>
      </c>
      <c r="L37" s="7"/>
      <c r="M37" s="29"/>
      <c r="N37" s="20"/>
    </row>
    <row r="38" spans="1:14" s="43" customFormat="1" ht="41.25" customHeight="1">
      <c r="A38" s="18">
        <v>27</v>
      </c>
      <c r="B38" s="5">
        <v>10</v>
      </c>
      <c r="C38" s="10" t="s">
        <v>65</v>
      </c>
      <c r="D38" s="36" t="s">
        <v>116</v>
      </c>
      <c r="E38" s="11">
        <v>3</v>
      </c>
      <c r="F38" s="7"/>
      <c r="G38" s="7"/>
      <c r="H38" s="7"/>
      <c r="I38" s="7"/>
      <c r="J38" s="7"/>
      <c r="K38" s="7">
        <v>3</v>
      </c>
      <c r="L38" s="7"/>
      <c r="M38" s="29"/>
      <c r="N38" s="20"/>
    </row>
    <row r="39" spans="1:14" s="43" customFormat="1" ht="41.25" customHeight="1">
      <c r="A39" s="18">
        <v>28</v>
      </c>
      <c r="B39" s="5">
        <v>11</v>
      </c>
      <c r="C39" s="15" t="s">
        <v>70</v>
      </c>
      <c r="D39" s="65" t="s">
        <v>139</v>
      </c>
      <c r="E39" s="11">
        <v>3</v>
      </c>
      <c r="F39" s="11"/>
      <c r="G39" s="11"/>
      <c r="H39" s="11"/>
      <c r="I39" s="11"/>
      <c r="J39" s="11">
        <v>3</v>
      </c>
      <c r="K39" s="11"/>
      <c r="L39" s="11"/>
      <c r="M39" s="11"/>
      <c r="N39" s="20"/>
    </row>
    <row r="40" spans="1:14" s="38" customFormat="1" ht="43.5" customHeight="1">
      <c r="A40" s="27"/>
      <c r="B40" s="74" t="s">
        <v>25</v>
      </c>
      <c r="C40" s="74"/>
      <c r="D40" s="45"/>
      <c r="E40" s="46">
        <f>E41+E44+E47+E50</f>
        <v>8</v>
      </c>
      <c r="F40" s="46"/>
      <c r="G40" s="46"/>
      <c r="H40" s="46"/>
      <c r="I40" s="46">
        <f>I41+I44+I47+I50</f>
        <v>2</v>
      </c>
      <c r="J40" s="46">
        <f>J41+J44+J47+J50</f>
        <v>6</v>
      </c>
      <c r="K40" s="46"/>
      <c r="L40" s="46"/>
      <c r="M40" s="46"/>
      <c r="N40" s="20"/>
    </row>
    <row r="41" spans="1:13" s="20" customFormat="1" ht="39" customHeight="1">
      <c r="A41" s="77">
        <v>29</v>
      </c>
      <c r="B41" s="78">
        <v>1</v>
      </c>
      <c r="C41" s="10" t="s">
        <v>37</v>
      </c>
      <c r="D41" s="36" t="s">
        <v>117</v>
      </c>
      <c r="E41" s="78">
        <v>2</v>
      </c>
      <c r="F41" s="7"/>
      <c r="G41" s="7"/>
      <c r="H41" s="8"/>
      <c r="I41" s="73">
        <v>2</v>
      </c>
      <c r="J41" s="7"/>
      <c r="K41" s="7"/>
      <c r="L41" s="7"/>
      <c r="M41" s="29"/>
    </row>
    <row r="42" spans="1:14" s="41" customFormat="1" ht="39" customHeight="1">
      <c r="A42" s="77"/>
      <c r="B42" s="78"/>
      <c r="C42" s="10" t="s">
        <v>38</v>
      </c>
      <c r="D42" s="36" t="s">
        <v>118</v>
      </c>
      <c r="E42" s="78"/>
      <c r="F42" s="7"/>
      <c r="G42" s="7"/>
      <c r="H42" s="8"/>
      <c r="I42" s="73"/>
      <c r="J42" s="7"/>
      <c r="K42" s="7"/>
      <c r="L42" s="7"/>
      <c r="M42" s="29"/>
      <c r="N42" s="20"/>
    </row>
    <row r="43" spans="1:14" s="41" customFormat="1" ht="39" customHeight="1">
      <c r="A43" s="77"/>
      <c r="B43" s="78"/>
      <c r="C43" s="10" t="s">
        <v>39</v>
      </c>
      <c r="D43" s="36" t="s">
        <v>119</v>
      </c>
      <c r="E43" s="78"/>
      <c r="F43" s="7"/>
      <c r="G43" s="7"/>
      <c r="H43" s="8"/>
      <c r="I43" s="73"/>
      <c r="J43" s="7"/>
      <c r="K43" s="7"/>
      <c r="L43" s="7"/>
      <c r="M43" s="32"/>
      <c r="N43" s="20"/>
    </row>
    <row r="44" spans="1:13" s="20" customFormat="1" ht="39" customHeight="1">
      <c r="A44" s="77">
        <v>30</v>
      </c>
      <c r="B44" s="78">
        <v>2</v>
      </c>
      <c r="C44" s="13" t="s">
        <v>55</v>
      </c>
      <c r="D44" s="36" t="s">
        <v>120</v>
      </c>
      <c r="E44" s="78">
        <v>2</v>
      </c>
      <c r="F44" s="7"/>
      <c r="G44" s="7"/>
      <c r="H44" s="8"/>
      <c r="I44" s="7"/>
      <c r="J44" s="73">
        <v>2</v>
      </c>
      <c r="K44" s="7"/>
      <c r="L44" s="7"/>
      <c r="M44" s="29"/>
    </row>
    <row r="45" spans="1:14" s="42" customFormat="1" ht="39" customHeight="1">
      <c r="A45" s="77"/>
      <c r="B45" s="78"/>
      <c r="C45" s="10" t="s">
        <v>40</v>
      </c>
      <c r="D45" s="36" t="s">
        <v>121</v>
      </c>
      <c r="E45" s="78"/>
      <c r="F45" s="7"/>
      <c r="G45" s="7"/>
      <c r="H45" s="8"/>
      <c r="I45" s="7"/>
      <c r="J45" s="73"/>
      <c r="K45" s="7"/>
      <c r="L45" s="7"/>
      <c r="M45" s="29"/>
      <c r="N45" s="20"/>
    </row>
    <row r="46" spans="1:14" s="42" customFormat="1" ht="39" customHeight="1">
      <c r="A46" s="77"/>
      <c r="B46" s="78"/>
      <c r="C46" s="6" t="s">
        <v>57</v>
      </c>
      <c r="D46" s="36" t="s">
        <v>100</v>
      </c>
      <c r="E46" s="78"/>
      <c r="F46" s="7"/>
      <c r="G46" s="7"/>
      <c r="H46" s="8"/>
      <c r="I46" s="7"/>
      <c r="J46" s="73"/>
      <c r="K46" s="7"/>
      <c r="L46" s="7"/>
      <c r="M46" s="29"/>
      <c r="N46" s="20"/>
    </row>
    <row r="47" spans="1:13" s="20" customFormat="1" ht="45.75" customHeight="1">
      <c r="A47" s="77">
        <v>31</v>
      </c>
      <c r="B47" s="78">
        <v>3</v>
      </c>
      <c r="C47" s="10" t="s">
        <v>41</v>
      </c>
      <c r="D47" s="36" t="s">
        <v>122</v>
      </c>
      <c r="E47" s="78">
        <v>2</v>
      </c>
      <c r="F47" s="7"/>
      <c r="G47" s="7"/>
      <c r="H47" s="8"/>
      <c r="I47" s="7"/>
      <c r="J47" s="73">
        <v>2</v>
      </c>
      <c r="K47" s="7"/>
      <c r="L47" s="7"/>
      <c r="M47" s="29"/>
    </row>
    <row r="48" spans="1:13" s="20" customFormat="1" ht="45.75" customHeight="1">
      <c r="A48" s="77"/>
      <c r="B48" s="78"/>
      <c r="C48" s="10" t="s">
        <v>42</v>
      </c>
      <c r="D48" s="36" t="s">
        <v>96</v>
      </c>
      <c r="E48" s="78"/>
      <c r="F48" s="7"/>
      <c r="G48" s="7"/>
      <c r="H48" s="8"/>
      <c r="I48" s="7"/>
      <c r="J48" s="73"/>
      <c r="K48" s="7"/>
      <c r="L48" s="7"/>
      <c r="M48" s="29"/>
    </row>
    <row r="49" spans="1:13" s="20" customFormat="1" ht="45.75" customHeight="1">
      <c r="A49" s="77"/>
      <c r="B49" s="78"/>
      <c r="C49" s="10" t="s">
        <v>69</v>
      </c>
      <c r="D49" s="36" t="s">
        <v>97</v>
      </c>
      <c r="E49" s="78"/>
      <c r="F49" s="7"/>
      <c r="G49" s="7"/>
      <c r="H49" s="8"/>
      <c r="I49" s="7"/>
      <c r="J49" s="73"/>
      <c r="K49" s="7"/>
      <c r="L49" s="7"/>
      <c r="M49" s="29"/>
    </row>
    <row r="50" spans="1:14" s="41" customFormat="1" ht="45.75" customHeight="1">
      <c r="A50" s="77">
        <v>32</v>
      </c>
      <c r="B50" s="78">
        <v>4</v>
      </c>
      <c r="C50" s="10" t="s">
        <v>44</v>
      </c>
      <c r="D50" s="36" t="s">
        <v>123</v>
      </c>
      <c r="E50" s="78">
        <v>2</v>
      </c>
      <c r="F50" s="7"/>
      <c r="G50" s="7"/>
      <c r="H50" s="8"/>
      <c r="I50" s="8"/>
      <c r="J50" s="73">
        <v>2</v>
      </c>
      <c r="K50" s="73"/>
      <c r="L50" s="7"/>
      <c r="M50" s="29"/>
      <c r="N50" s="20"/>
    </row>
    <row r="51" spans="1:14" s="41" customFormat="1" ht="45.75" customHeight="1">
      <c r="A51" s="77"/>
      <c r="B51" s="78"/>
      <c r="C51" s="10" t="s">
        <v>45</v>
      </c>
      <c r="D51" s="36" t="s">
        <v>124</v>
      </c>
      <c r="E51" s="78"/>
      <c r="F51" s="7"/>
      <c r="G51" s="7"/>
      <c r="H51" s="8"/>
      <c r="I51" s="8"/>
      <c r="J51" s="73"/>
      <c r="K51" s="73"/>
      <c r="L51" s="7"/>
      <c r="M51" s="29"/>
      <c r="N51" s="20"/>
    </row>
    <row r="52" spans="1:13" s="20" customFormat="1" ht="45.75" customHeight="1">
      <c r="A52" s="77"/>
      <c r="B52" s="78"/>
      <c r="C52" s="12" t="s">
        <v>46</v>
      </c>
      <c r="D52" s="36" t="s">
        <v>125</v>
      </c>
      <c r="E52" s="78"/>
      <c r="F52" s="7"/>
      <c r="G52" s="7"/>
      <c r="H52" s="8"/>
      <c r="I52" s="8"/>
      <c r="J52" s="73"/>
      <c r="K52" s="73"/>
      <c r="L52" s="7"/>
      <c r="M52" s="29"/>
    </row>
    <row r="53" spans="1:14" s="38" customFormat="1" ht="15" customHeight="1" hidden="1">
      <c r="A53" s="17"/>
      <c r="B53" s="5"/>
      <c r="C53" s="6" t="s">
        <v>98</v>
      </c>
      <c r="D53" s="5" t="s">
        <v>43</v>
      </c>
      <c r="E53" s="5"/>
      <c r="F53" s="7"/>
      <c r="G53" s="7"/>
      <c r="H53" s="7"/>
      <c r="I53" s="7"/>
      <c r="J53" s="7"/>
      <c r="K53" s="8"/>
      <c r="L53" s="7"/>
      <c r="M53" s="47"/>
      <c r="N53" s="20" t="e">
        <f>VLOOKUP(D53,'[1]CTĐT'!$E$3:$H$6191,4,FALSE)</f>
        <v>#N/A</v>
      </c>
    </row>
    <row r="54" spans="1:14" s="38" customFormat="1" ht="49.5" customHeight="1">
      <c r="A54" s="27"/>
      <c r="B54" s="79" t="s">
        <v>28</v>
      </c>
      <c r="C54" s="79"/>
      <c r="D54" s="48"/>
      <c r="E54" s="27">
        <f>SUM(E55:E61)</f>
        <v>20</v>
      </c>
      <c r="F54" s="27"/>
      <c r="G54" s="27"/>
      <c r="H54" s="27"/>
      <c r="I54" s="27"/>
      <c r="J54" s="27"/>
      <c r="K54" s="27">
        <f>SUM(K55:K61)</f>
        <v>9</v>
      </c>
      <c r="L54" s="27">
        <f>SUM(L55:L61)</f>
        <v>11</v>
      </c>
      <c r="M54" s="27"/>
      <c r="N54" s="20"/>
    </row>
    <row r="55" spans="1:14" s="38" customFormat="1" ht="53.25" customHeight="1">
      <c r="A55" s="18">
        <v>33</v>
      </c>
      <c r="B55" s="9">
        <v>1</v>
      </c>
      <c r="C55" s="10" t="s">
        <v>58</v>
      </c>
      <c r="D55" s="36" t="s">
        <v>126</v>
      </c>
      <c r="E55" s="11">
        <v>3</v>
      </c>
      <c r="F55" s="7"/>
      <c r="G55" s="7"/>
      <c r="H55" s="7"/>
      <c r="I55" s="7"/>
      <c r="J55" s="7"/>
      <c r="K55" s="7"/>
      <c r="L55" s="7">
        <v>3</v>
      </c>
      <c r="M55" s="29"/>
      <c r="N55" s="20"/>
    </row>
    <row r="56" spans="1:14" s="38" customFormat="1" ht="53.25" customHeight="1">
      <c r="A56" s="18">
        <v>34</v>
      </c>
      <c r="B56" s="9">
        <v>2</v>
      </c>
      <c r="C56" s="10" t="s">
        <v>53</v>
      </c>
      <c r="D56" s="36" t="s">
        <v>94</v>
      </c>
      <c r="E56" s="11">
        <v>3</v>
      </c>
      <c r="F56" s="7"/>
      <c r="G56" s="7"/>
      <c r="H56" s="7"/>
      <c r="I56" s="7"/>
      <c r="J56" s="7"/>
      <c r="K56" s="7">
        <v>3</v>
      </c>
      <c r="L56" s="7"/>
      <c r="M56" s="29"/>
      <c r="N56" s="20"/>
    </row>
    <row r="57" spans="1:14" s="38" customFormat="1" ht="53.25" customHeight="1">
      <c r="A57" s="18">
        <v>35</v>
      </c>
      <c r="B57" s="9">
        <v>3</v>
      </c>
      <c r="C57" s="10" t="s">
        <v>56</v>
      </c>
      <c r="D57" s="36" t="s">
        <v>127</v>
      </c>
      <c r="E57" s="5">
        <v>3</v>
      </c>
      <c r="F57" s="5"/>
      <c r="G57" s="5"/>
      <c r="H57" s="5"/>
      <c r="I57" s="5"/>
      <c r="J57" s="5"/>
      <c r="K57" s="5"/>
      <c r="L57" s="5">
        <v>3</v>
      </c>
      <c r="M57" s="47"/>
      <c r="N57" s="20"/>
    </row>
    <row r="58" spans="1:14" s="50" customFormat="1" ht="53.25" customHeight="1">
      <c r="A58" s="18">
        <v>36</v>
      </c>
      <c r="B58" s="9">
        <v>4</v>
      </c>
      <c r="C58" s="16" t="s">
        <v>137</v>
      </c>
      <c r="D58" s="65" t="s">
        <v>135</v>
      </c>
      <c r="E58" s="5">
        <v>2</v>
      </c>
      <c r="F58" s="5"/>
      <c r="G58" s="5"/>
      <c r="H58" s="5"/>
      <c r="I58" s="5"/>
      <c r="J58" s="5"/>
      <c r="K58" s="5"/>
      <c r="L58" s="5">
        <v>2</v>
      </c>
      <c r="M58" s="49"/>
      <c r="N58" s="20"/>
    </row>
    <row r="59" spans="1:14" s="38" customFormat="1" ht="53.25" customHeight="1">
      <c r="A59" s="18">
        <v>37</v>
      </c>
      <c r="B59" s="9">
        <v>5</v>
      </c>
      <c r="C59" s="64" t="s">
        <v>108</v>
      </c>
      <c r="D59" s="36" t="s">
        <v>128</v>
      </c>
      <c r="E59" s="5">
        <v>3</v>
      </c>
      <c r="F59" s="5"/>
      <c r="G59" s="5"/>
      <c r="H59" s="5"/>
      <c r="I59" s="5"/>
      <c r="J59" s="5"/>
      <c r="K59" s="5"/>
      <c r="L59" s="5">
        <v>3</v>
      </c>
      <c r="M59" s="29"/>
      <c r="N59" s="20"/>
    </row>
    <row r="60" spans="1:14" s="38" customFormat="1" ht="53.25" customHeight="1">
      <c r="A60" s="18">
        <v>38</v>
      </c>
      <c r="B60" s="9">
        <v>6</v>
      </c>
      <c r="C60" s="10" t="s">
        <v>66</v>
      </c>
      <c r="D60" s="36" t="s">
        <v>99</v>
      </c>
      <c r="E60" s="5">
        <v>3</v>
      </c>
      <c r="F60" s="5"/>
      <c r="G60" s="5"/>
      <c r="H60" s="5"/>
      <c r="I60" s="5"/>
      <c r="J60" s="5"/>
      <c r="K60" s="5">
        <v>3</v>
      </c>
      <c r="L60" s="5"/>
      <c r="M60" s="29"/>
      <c r="N60" s="20"/>
    </row>
    <row r="61" spans="1:14" s="38" customFormat="1" ht="53.25" customHeight="1">
      <c r="A61" s="18">
        <v>39</v>
      </c>
      <c r="B61" s="9">
        <v>7</v>
      </c>
      <c r="C61" s="10" t="s">
        <v>54</v>
      </c>
      <c r="D61" s="36" t="s">
        <v>129</v>
      </c>
      <c r="E61" s="11">
        <v>3</v>
      </c>
      <c r="F61" s="7"/>
      <c r="G61" s="7"/>
      <c r="H61" s="7"/>
      <c r="I61" s="7"/>
      <c r="J61" s="7"/>
      <c r="K61" s="5">
        <v>3</v>
      </c>
      <c r="L61" s="14"/>
      <c r="M61" s="29"/>
      <c r="N61" s="20"/>
    </row>
    <row r="62" spans="1:14" s="38" customFormat="1" ht="48" customHeight="1">
      <c r="A62" s="51"/>
      <c r="B62" s="29"/>
      <c r="C62" s="74" t="s">
        <v>27</v>
      </c>
      <c r="D62" s="74"/>
      <c r="E62" s="27">
        <f>E63+E66+E69</f>
        <v>6</v>
      </c>
      <c r="F62" s="27"/>
      <c r="G62" s="27"/>
      <c r="H62" s="27"/>
      <c r="I62" s="27"/>
      <c r="J62" s="27">
        <f>J63+J66+J69</f>
        <v>4</v>
      </c>
      <c r="K62" s="27">
        <f>K63+K66+K69</f>
        <v>2</v>
      </c>
      <c r="L62" s="27"/>
      <c r="M62" s="27"/>
      <c r="N62" s="20"/>
    </row>
    <row r="63" spans="1:13" s="2" customFormat="1" ht="39.75" customHeight="1">
      <c r="A63" s="77">
        <v>40</v>
      </c>
      <c r="B63" s="78">
        <v>1</v>
      </c>
      <c r="C63" s="66" t="s">
        <v>68</v>
      </c>
      <c r="D63" s="36" t="s">
        <v>130</v>
      </c>
      <c r="E63" s="78">
        <v>2</v>
      </c>
      <c r="F63" s="7"/>
      <c r="G63" s="7"/>
      <c r="H63" s="8"/>
      <c r="I63" s="8"/>
      <c r="J63" s="73">
        <v>2</v>
      </c>
      <c r="K63" s="7"/>
      <c r="L63" s="7"/>
      <c r="M63" s="8"/>
    </row>
    <row r="64" spans="1:13" s="2" customFormat="1" ht="39.75" customHeight="1">
      <c r="A64" s="77"/>
      <c r="B64" s="78"/>
      <c r="C64" s="67" t="s">
        <v>62</v>
      </c>
      <c r="D64" s="36" t="s">
        <v>101</v>
      </c>
      <c r="E64" s="78"/>
      <c r="F64" s="7"/>
      <c r="G64" s="7"/>
      <c r="H64" s="8"/>
      <c r="I64" s="8"/>
      <c r="J64" s="73"/>
      <c r="K64" s="7"/>
      <c r="L64" s="7"/>
      <c r="M64" s="8"/>
    </row>
    <row r="65" spans="1:13" s="2" customFormat="1" ht="39.75" customHeight="1">
      <c r="A65" s="77"/>
      <c r="B65" s="78"/>
      <c r="C65" s="6" t="s">
        <v>63</v>
      </c>
      <c r="D65" s="36" t="s">
        <v>103</v>
      </c>
      <c r="E65" s="78"/>
      <c r="F65" s="7"/>
      <c r="G65" s="7"/>
      <c r="H65" s="8"/>
      <c r="I65" s="8"/>
      <c r="J65" s="73"/>
      <c r="K65" s="7"/>
      <c r="L65" s="7"/>
      <c r="M65" s="8"/>
    </row>
    <row r="66" spans="1:13" s="2" customFormat="1" ht="39.75" customHeight="1">
      <c r="A66" s="77">
        <v>41</v>
      </c>
      <c r="B66" s="78">
        <v>2</v>
      </c>
      <c r="C66" s="67" t="s">
        <v>67</v>
      </c>
      <c r="D66" s="36" t="s">
        <v>131</v>
      </c>
      <c r="E66" s="78">
        <v>2</v>
      </c>
      <c r="F66" s="7"/>
      <c r="G66" s="7"/>
      <c r="H66" s="8"/>
      <c r="I66" s="7"/>
      <c r="J66" s="73">
        <v>2</v>
      </c>
      <c r="K66" s="7"/>
      <c r="L66" s="7"/>
      <c r="M66" s="8"/>
    </row>
    <row r="67" spans="1:13" s="2" customFormat="1" ht="39.75" customHeight="1">
      <c r="A67" s="77"/>
      <c r="B67" s="78"/>
      <c r="C67" s="68" t="s">
        <v>138</v>
      </c>
      <c r="D67" s="65" t="s">
        <v>136</v>
      </c>
      <c r="E67" s="78"/>
      <c r="F67" s="7"/>
      <c r="G67" s="7"/>
      <c r="H67" s="8"/>
      <c r="I67" s="7"/>
      <c r="J67" s="73"/>
      <c r="K67" s="7"/>
      <c r="L67" s="7"/>
      <c r="M67" s="8"/>
    </row>
    <row r="68" spans="1:13" s="2" customFormat="1" ht="39.75" customHeight="1">
      <c r="A68" s="77"/>
      <c r="B68" s="78"/>
      <c r="C68" s="67" t="s">
        <v>61</v>
      </c>
      <c r="D68" s="36" t="s">
        <v>102</v>
      </c>
      <c r="E68" s="78"/>
      <c r="F68" s="7"/>
      <c r="G68" s="7"/>
      <c r="H68" s="8"/>
      <c r="I68" s="7"/>
      <c r="J68" s="73"/>
      <c r="K68" s="7"/>
      <c r="L68" s="7"/>
      <c r="M68" s="8"/>
    </row>
    <row r="69" spans="1:13" s="2" customFormat="1" ht="39.75" customHeight="1">
      <c r="A69" s="77">
        <v>42</v>
      </c>
      <c r="B69" s="78">
        <v>3</v>
      </c>
      <c r="C69" s="67" t="s">
        <v>59</v>
      </c>
      <c r="D69" s="36" t="s">
        <v>132</v>
      </c>
      <c r="E69" s="78">
        <v>2</v>
      </c>
      <c r="F69" s="7"/>
      <c r="G69" s="7"/>
      <c r="H69" s="8"/>
      <c r="I69" s="73"/>
      <c r="J69" s="7"/>
      <c r="K69" s="73">
        <v>2</v>
      </c>
      <c r="L69" s="7"/>
      <c r="M69" s="8"/>
    </row>
    <row r="70" spans="1:13" s="2" customFormat="1" ht="39.75" customHeight="1">
      <c r="A70" s="77"/>
      <c r="B70" s="78"/>
      <c r="C70" s="67" t="s">
        <v>60</v>
      </c>
      <c r="D70" s="36" t="s">
        <v>140</v>
      </c>
      <c r="E70" s="78"/>
      <c r="F70" s="7"/>
      <c r="G70" s="7"/>
      <c r="H70" s="8"/>
      <c r="I70" s="73"/>
      <c r="J70" s="7"/>
      <c r="K70" s="73"/>
      <c r="L70" s="7"/>
      <c r="M70" s="8"/>
    </row>
    <row r="71" spans="1:13" s="2" customFormat="1" ht="39.75" customHeight="1">
      <c r="A71" s="77"/>
      <c r="B71" s="78"/>
      <c r="C71" s="6" t="s">
        <v>64</v>
      </c>
      <c r="D71" s="36" t="s">
        <v>133</v>
      </c>
      <c r="E71" s="78"/>
      <c r="F71" s="7"/>
      <c r="G71" s="7"/>
      <c r="H71" s="8"/>
      <c r="I71" s="73"/>
      <c r="J71" s="7"/>
      <c r="K71" s="73"/>
      <c r="L71" s="7"/>
      <c r="M71" s="8"/>
    </row>
    <row r="72" spans="1:14" s="52" customFormat="1" ht="40.5" customHeight="1">
      <c r="A72" s="18"/>
      <c r="B72" s="74" t="s">
        <v>107</v>
      </c>
      <c r="C72" s="74"/>
      <c r="D72" s="36" t="s">
        <v>134</v>
      </c>
      <c r="E72" s="46">
        <v>10</v>
      </c>
      <c r="F72" s="32"/>
      <c r="G72" s="32"/>
      <c r="H72" s="32"/>
      <c r="I72" s="32"/>
      <c r="J72" s="32"/>
      <c r="K72" s="32"/>
      <c r="L72" s="32"/>
      <c r="M72" s="46">
        <v>10</v>
      </c>
      <c r="N72" s="20"/>
    </row>
    <row r="73" spans="1:13" s="38" customFormat="1" ht="57.75" customHeight="1">
      <c r="A73" s="18"/>
      <c r="B73" s="75" t="s">
        <v>71</v>
      </c>
      <c r="C73" s="75"/>
      <c r="D73" s="76" t="s">
        <v>104</v>
      </c>
      <c r="E73" s="76"/>
      <c r="F73" s="76"/>
      <c r="G73" s="76"/>
      <c r="H73" s="76"/>
      <c r="I73" s="76"/>
      <c r="J73" s="76"/>
      <c r="K73" s="76"/>
      <c r="L73" s="76"/>
      <c r="M73" s="76"/>
    </row>
    <row r="74" spans="1:13" s="38" customFormat="1" ht="15" customHeight="1">
      <c r="A74" s="53"/>
      <c r="B74" s="20"/>
      <c r="C74" s="20"/>
      <c r="D74" s="54"/>
      <c r="E74" s="20"/>
      <c r="F74" s="20"/>
      <c r="G74" s="20"/>
      <c r="H74" s="20"/>
      <c r="I74" s="20"/>
      <c r="J74" s="20"/>
      <c r="K74" s="20"/>
      <c r="L74" s="20"/>
      <c r="M74" s="20"/>
    </row>
    <row r="75" spans="1:12" s="2" customFormat="1" ht="15.75">
      <c r="A75" s="53"/>
      <c r="B75" s="20"/>
      <c r="C75" s="55" t="s">
        <v>105</v>
      </c>
      <c r="D75" s="69" t="s">
        <v>26</v>
      </c>
      <c r="E75" s="69"/>
      <c r="F75" s="69"/>
      <c r="G75" s="69"/>
      <c r="H75" s="69"/>
      <c r="I75" s="69"/>
      <c r="J75" s="69"/>
      <c r="K75" s="69"/>
      <c r="L75" s="69"/>
    </row>
    <row r="76" spans="1:12" s="2" customFormat="1" ht="15.75">
      <c r="A76" s="53"/>
      <c r="B76" s="20"/>
      <c r="C76" s="55" t="s">
        <v>33</v>
      </c>
      <c r="D76" s="70"/>
      <c r="E76" s="70"/>
      <c r="F76" s="70"/>
      <c r="G76" s="70"/>
      <c r="H76" s="70"/>
      <c r="I76" s="70"/>
      <c r="J76" s="70"/>
      <c r="K76" s="70"/>
      <c r="L76" s="70"/>
    </row>
    <row r="77" spans="1:9" s="2" customFormat="1" ht="15.75">
      <c r="A77" s="71"/>
      <c r="B77" s="71"/>
      <c r="C77" s="71"/>
      <c r="D77" s="1"/>
      <c r="E77" s="4"/>
      <c r="F77" s="3"/>
      <c r="G77" s="3"/>
      <c r="H77" s="3"/>
      <c r="I77" s="3"/>
    </row>
    <row r="78" spans="1:9" s="2" customFormat="1" ht="15.75">
      <c r="A78" s="53"/>
      <c r="B78" s="20"/>
      <c r="C78" s="53"/>
      <c r="D78" s="1"/>
      <c r="E78" s="4"/>
      <c r="F78" s="3"/>
      <c r="G78" s="3"/>
      <c r="H78" s="3"/>
      <c r="I78" s="3"/>
    </row>
    <row r="79" spans="1:9" s="2" customFormat="1" ht="15.75">
      <c r="A79" s="56"/>
      <c r="B79" s="57"/>
      <c r="C79" s="58"/>
      <c r="D79" s="1"/>
      <c r="E79" s="4"/>
      <c r="F79" s="3"/>
      <c r="G79" s="3"/>
      <c r="H79" s="3"/>
      <c r="I79" s="3"/>
    </row>
    <row r="80" spans="1:12" s="2" customFormat="1" ht="24" customHeight="1">
      <c r="A80" s="59"/>
      <c r="B80" s="58"/>
      <c r="C80" s="60" t="s">
        <v>106</v>
      </c>
      <c r="D80" s="72" t="s">
        <v>32</v>
      </c>
      <c r="E80" s="72"/>
      <c r="F80" s="72"/>
      <c r="G80" s="72"/>
      <c r="H80" s="72"/>
      <c r="I80" s="72"/>
      <c r="J80" s="72"/>
      <c r="K80" s="72"/>
      <c r="L80" s="72"/>
    </row>
    <row r="81" spans="1:13" s="20" customFormat="1" ht="15">
      <c r="A81" s="59"/>
      <c r="B81" s="58"/>
      <c r="C81" s="58"/>
      <c r="D81" s="61"/>
      <c r="E81" s="58"/>
      <c r="F81" s="58"/>
      <c r="G81" s="58"/>
      <c r="H81" s="58"/>
      <c r="I81" s="58"/>
      <c r="J81" s="62"/>
      <c r="K81" s="62"/>
      <c r="L81" s="62"/>
      <c r="M81" s="62"/>
    </row>
    <row r="82" spans="1:13" s="20" customFormat="1" ht="15">
      <c r="A82" s="59"/>
      <c r="B82" s="58"/>
      <c r="C82" s="58"/>
      <c r="D82" s="61"/>
      <c r="E82" s="58"/>
      <c r="F82" s="58"/>
      <c r="G82" s="58"/>
      <c r="H82" s="58"/>
      <c r="I82" s="58"/>
      <c r="J82" s="62"/>
      <c r="K82" s="62"/>
      <c r="L82" s="62"/>
      <c r="M82" s="62"/>
    </row>
    <row r="83" spans="1:13" s="20" customFormat="1" ht="15">
      <c r="A83" s="59"/>
      <c r="B83" s="58"/>
      <c r="C83" s="58"/>
      <c r="D83" s="61"/>
      <c r="E83" s="58"/>
      <c r="F83" s="58"/>
      <c r="G83" s="58"/>
      <c r="H83" s="58"/>
      <c r="I83" s="58"/>
      <c r="J83" s="62"/>
      <c r="K83" s="62"/>
      <c r="L83" s="62"/>
      <c r="M83" s="62"/>
    </row>
    <row r="84" spans="1:13" s="20" customFormat="1" ht="15">
      <c r="A84" s="59"/>
      <c r="B84" s="58"/>
      <c r="C84" s="58"/>
      <c r="D84" s="61"/>
      <c r="E84" s="58"/>
      <c r="F84" s="58"/>
      <c r="G84" s="58"/>
      <c r="H84" s="58"/>
      <c r="I84" s="58"/>
      <c r="J84" s="62"/>
      <c r="K84" s="62"/>
      <c r="L84" s="62"/>
      <c r="M84" s="62"/>
    </row>
    <row r="85" spans="1:13" s="20" customFormat="1" ht="15">
      <c r="A85" s="59"/>
      <c r="B85" s="58"/>
      <c r="C85" s="58"/>
      <c r="D85" s="61"/>
      <c r="E85" s="58"/>
      <c r="F85" s="58"/>
      <c r="G85" s="58"/>
      <c r="H85" s="58"/>
      <c r="I85" s="58"/>
      <c r="J85" s="62"/>
      <c r="K85" s="62"/>
      <c r="L85" s="62"/>
      <c r="M85" s="62"/>
    </row>
    <row r="86" spans="1:13" s="20" customFormat="1" ht="15">
      <c r="A86" s="59"/>
      <c r="B86" s="58"/>
      <c r="C86" s="58"/>
      <c r="D86" s="61"/>
      <c r="E86" s="58"/>
      <c r="F86" s="58"/>
      <c r="G86" s="58"/>
      <c r="H86" s="58"/>
      <c r="I86" s="58"/>
      <c r="J86" s="62"/>
      <c r="K86" s="62"/>
      <c r="L86" s="62"/>
      <c r="M86" s="62"/>
    </row>
    <row r="87" spans="2:9" ht="15">
      <c r="B87" s="58"/>
      <c r="C87" s="58"/>
      <c r="D87" s="61"/>
      <c r="E87" s="58"/>
      <c r="F87" s="58"/>
      <c r="G87" s="58"/>
      <c r="H87" s="58"/>
      <c r="I87" s="58"/>
    </row>
    <row r="88" spans="2:9" ht="15">
      <c r="B88" s="58"/>
      <c r="C88" s="58"/>
      <c r="D88" s="61"/>
      <c r="E88" s="58"/>
      <c r="F88" s="58"/>
      <c r="G88" s="58"/>
      <c r="H88" s="58"/>
      <c r="I88" s="58"/>
    </row>
    <row r="89" spans="2:9" ht="15">
      <c r="B89" s="58"/>
      <c r="C89" s="58"/>
      <c r="D89" s="61"/>
      <c r="E89" s="58"/>
      <c r="F89" s="58"/>
      <c r="G89" s="58"/>
      <c r="H89" s="58"/>
      <c r="I89" s="58"/>
    </row>
    <row r="90" spans="2:9" ht="15">
      <c r="B90" s="58"/>
      <c r="C90" s="58"/>
      <c r="D90" s="61"/>
      <c r="E90" s="58"/>
      <c r="F90" s="58"/>
      <c r="G90" s="58"/>
      <c r="H90" s="58"/>
      <c r="I90" s="58"/>
    </row>
    <row r="91" spans="2:9" ht="15">
      <c r="B91" s="58"/>
      <c r="C91" s="58"/>
      <c r="D91" s="61"/>
      <c r="E91" s="58"/>
      <c r="F91" s="58"/>
      <c r="G91" s="58"/>
      <c r="H91" s="58"/>
      <c r="I91" s="58"/>
    </row>
    <row r="92" spans="2:9" ht="15">
      <c r="B92" s="58"/>
      <c r="C92" s="58"/>
      <c r="D92" s="61"/>
      <c r="E92" s="58"/>
      <c r="F92" s="58"/>
      <c r="G92" s="58"/>
      <c r="H92" s="58"/>
      <c r="I92" s="58"/>
    </row>
    <row r="93" spans="2:9" ht="15">
      <c r="B93" s="58"/>
      <c r="C93" s="58"/>
      <c r="D93" s="61"/>
      <c r="E93" s="58"/>
      <c r="F93" s="58"/>
      <c r="G93" s="58"/>
      <c r="H93" s="58"/>
      <c r="I93" s="58"/>
    </row>
    <row r="94" spans="2:9" ht="15">
      <c r="B94" s="58"/>
      <c r="C94" s="58"/>
      <c r="D94" s="61"/>
      <c r="E94" s="58"/>
      <c r="F94" s="58"/>
      <c r="G94" s="58"/>
      <c r="H94" s="58"/>
      <c r="I94" s="58"/>
    </row>
    <row r="95" spans="2:9" ht="15">
      <c r="B95" s="58"/>
      <c r="C95" s="58"/>
      <c r="D95" s="61"/>
      <c r="E95" s="58"/>
      <c r="F95" s="58"/>
      <c r="G95" s="58"/>
      <c r="H95" s="58"/>
      <c r="I95" s="58"/>
    </row>
    <row r="96" spans="2:9" ht="15">
      <c r="B96" s="58"/>
      <c r="C96" s="58"/>
      <c r="D96" s="61"/>
      <c r="E96" s="58"/>
      <c r="F96" s="58"/>
      <c r="G96" s="58"/>
      <c r="H96" s="58"/>
      <c r="I96" s="58"/>
    </row>
    <row r="97" spans="2:9" ht="15">
      <c r="B97" s="58"/>
      <c r="C97" s="58"/>
      <c r="D97" s="61"/>
      <c r="E97" s="58"/>
      <c r="F97" s="58"/>
      <c r="G97" s="58"/>
      <c r="H97" s="58"/>
      <c r="I97" s="58"/>
    </row>
    <row r="98" spans="2:9" ht="15">
      <c r="B98" s="58"/>
      <c r="C98" s="58"/>
      <c r="D98" s="61"/>
      <c r="E98" s="58"/>
      <c r="F98" s="58"/>
      <c r="G98" s="58"/>
      <c r="H98" s="58"/>
      <c r="I98" s="58"/>
    </row>
  </sheetData>
  <sheetProtection/>
  <mergeCells count="52">
    <mergeCell ref="A1:A2"/>
    <mergeCell ref="B1:C2"/>
    <mergeCell ref="D1:D2"/>
    <mergeCell ref="E1:E2"/>
    <mergeCell ref="F1:M1"/>
    <mergeCell ref="B3:C3"/>
    <mergeCell ref="B4:C4"/>
    <mergeCell ref="B5:C5"/>
    <mergeCell ref="B18:C18"/>
    <mergeCell ref="B23:C23"/>
    <mergeCell ref="B24:C24"/>
    <mergeCell ref="B28:C28"/>
    <mergeCell ref="E50:E52"/>
    <mergeCell ref="K50:K52"/>
    <mergeCell ref="B40:C40"/>
    <mergeCell ref="A41:A43"/>
    <mergeCell ref="B41:B43"/>
    <mergeCell ref="E41:E43"/>
    <mergeCell ref="I41:I43"/>
    <mergeCell ref="A44:A46"/>
    <mergeCell ref="B44:B46"/>
    <mergeCell ref="E44:E46"/>
    <mergeCell ref="B54:C54"/>
    <mergeCell ref="C62:D62"/>
    <mergeCell ref="A63:A65"/>
    <mergeCell ref="B63:B65"/>
    <mergeCell ref="E63:E65"/>
    <mergeCell ref="A47:A49"/>
    <mergeCell ref="B47:B49"/>
    <mergeCell ref="E47:E49"/>
    <mergeCell ref="A50:A52"/>
    <mergeCell ref="B50:B52"/>
    <mergeCell ref="B72:C72"/>
    <mergeCell ref="B73:C73"/>
    <mergeCell ref="D73:M73"/>
    <mergeCell ref="A66:A68"/>
    <mergeCell ref="B66:B68"/>
    <mergeCell ref="E66:E68"/>
    <mergeCell ref="A69:A71"/>
    <mergeCell ref="B69:B71"/>
    <mergeCell ref="E69:E71"/>
    <mergeCell ref="K69:K71"/>
    <mergeCell ref="D75:L75"/>
    <mergeCell ref="D76:L76"/>
    <mergeCell ref="A77:C77"/>
    <mergeCell ref="D80:L80"/>
    <mergeCell ref="J44:J46"/>
    <mergeCell ref="J47:J49"/>
    <mergeCell ref="J50:J52"/>
    <mergeCell ref="J63:J65"/>
    <mergeCell ref="J66:J68"/>
    <mergeCell ref="I69:I71"/>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vtminh.2000</dc:creator>
  <cp:keywords/>
  <dc:description/>
  <cp:lastModifiedBy>Welcome</cp:lastModifiedBy>
  <cp:lastPrinted>2017-10-10T10:19:35Z</cp:lastPrinted>
  <dcterms:created xsi:type="dcterms:W3CDTF">2012-09-21T03:15:57Z</dcterms:created>
  <dcterms:modified xsi:type="dcterms:W3CDTF">2018-04-30T04:43:33Z</dcterms:modified>
  <cp:category/>
  <cp:version/>
  <cp:contentType/>
  <cp:contentStatus/>
</cp:coreProperties>
</file>